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540" yWindow="20" windowWidth="23020" windowHeight="17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<sst xmlns="http://schemas.openxmlformats.org/spreadsheetml/2006/main" count="9" uniqueCount="9">
  <si>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KeV</t>
  </si>
  <si>
    <t>nm</t>
  </si>
  <si>
    <t>brem</t>
  </si>
  <si>
    <t>K-xray</t>
  </si>
  <si>
    <t>L-xray</t>
  </si>
  <si>
    <t>Sum</t>
  </si>
  <si>
    <t>K-xray(KeV)</t>
  </si>
  <si>
    <t>L-xray(KeV)</t>
  </si>
  <si>
    <t>Ztarget=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</si>
</sst>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X-ray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Sheet1!$A$7:$A$49</c:f>
              <c:numCache/>
            </c:numRef>
          </c:xVal>
          <c:yVal>
            <c:numRef>
              <c:f>Sheet1!$F$7:$F$49</c:f>
              <c:numCache/>
            </c:numRef>
          </c:yVal>
          <c:smooth val="1"/>
        </c:ser>
        <c:axId val="20580719"/>
        <c:axId val="51008744"/>
      </c:scatterChart>
      <c:valAx>
        <c:axId val="205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E(KeV)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8744"/>
        <c:crosses val="autoZero"/>
        <c:crossBetween val="midCat"/>
        <c:dispUnits/>
      </c:valAx>
      <c:valAx>
        <c:axId val="51008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058071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9</xdr:row>
      <xdr:rowOff>9525</xdr:rowOff>
    </xdr:from>
    <xdr:to>
      <xdr:col>10</xdr:col>
      <xdr:colOff>790575</xdr:colOff>
      <xdr:row>31</xdr:row>
      <xdr:rowOff>123825</xdr:rowOff>
    </xdr:to>
    <xdr:graphicFrame>
      <xdr:nvGraphicFramePr>
        <xdr:cNvPr id="1" name="Chart 8"/>
        <xdr:cNvGraphicFramePr/>
      </xdr:nvGraphicFramePr>
      <xdr:xfrm>
        <a:off x="5124450" y="1466850"/>
        <a:ext cx="4124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B2" sqref="B2"/>
    </sheetView>
  </sheetViews>
  <sheetFormatPr defaultColWidth="11.00390625" defaultRowHeight="12.75"/>
  <cols>
    <col min="3" max="3" width="12.00390625" style="0" bestFit="1" customWidth="1"/>
  </cols>
  <sheetData>
    <row r="1" spans="1:5" ht="12.75">
      <c r="A1" s="2" t="s">
        <v>8</v>
      </c>
      <c r="B1" s="2">
        <v>82</v>
      </c>
      <c r="E1" s="1"/>
    </row>
    <row r="2" spans="1:5" ht="12.75">
      <c r="A2" s="2" t="s">
        <v>6</v>
      </c>
      <c r="B2" s="6">
        <f>0.001*(B$1-1)^2*(1-1/4)*13.6</f>
        <v>66.9222</v>
      </c>
      <c r="E2" s="1"/>
    </row>
    <row r="3" spans="1:2" ht="12.75">
      <c r="A3" s="2" t="s">
        <v>7</v>
      </c>
      <c r="B3" s="6">
        <f>0.001*(B$1-9)^2*(1/4-1/9)*13.6</f>
        <v>10.065888888888889</v>
      </c>
    </row>
    <row r="5" spans="1:6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2.75">
      <c r="A6" s="3">
        <v>1</v>
      </c>
      <c r="B6" s="4">
        <f>1240000/A6</f>
        <v>1240000</v>
      </c>
      <c r="C6" s="5">
        <f>-(1/A6)*LN(1/A6)</f>
        <v>0</v>
      </c>
      <c r="D6" s="3" t="str">
        <f>IF(ABS(B$2-A6)&lt;2,"1","0")</f>
        <v>0</v>
      </c>
      <c r="E6" s="3" t="str">
        <f>IF(ABS(B$3-A6)&lt;2,"1","0")</f>
        <v>0</v>
      </c>
      <c r="F6" s="5">
        <f>C6+D6+E6</f>
        <v>0</v>
      </c>
    </row>
    <row r="7" spans="1:6" ht="12.75">
      <c r="A7" s="3">
        <f>A6+2</f>
        <v>3</v>
      </c>
      <c r="B7" s="4">
        <f aca="true" t="shared" si="0" ref="B7:B49">1240000/A7</f>
        <v>413333.3333333333</v>
      </c>
      <c r="C7" s="5">
        <f>-2*(1/0.366)*(1/A7)*LN(1/A7)</f>
        <v>2.0011152799054823</v>
      </c>
      <c r="D7" s="3" t="str">
        <f>IF(ABS(B$2-A7)&lt;1,"1","0")</f>
        <v>0</v>
      </c>
      <c r="E7" s="3" t="str">
        <f>IF(ABS(B$3-A7)&lt;1,"1","0")</f>
        <v>0</v>
      </c>
      <c r="F7" s="5">
        <f aca="true" t="shared" si="1" ref="F7:F32">C7+D7+E7</f>
        <v>2.0011152799054823</v>
      </c>
    </row>
    <row r="8" spans="1:6" ht="12.75">
      <c r="A8" s="3">
        <f aca="true" t="shared" si="2" ref="A8:A49">A7+2</f>
        <v>5</v>
      </c>
      <c r="B8" s="4">
        <f t="shared" si="0"/>
        <v>248000</v>
      </c>
      <c r="C8" s="5">
        <f aca="true" t="shared" si="3" ref="C8:C49">-2*(1/0.366)*(1/A8)*LN(1/A8)</f>
        <v>1.7589485381793448</v>
      </c>
      <c r="D8" s="3" t="str">
        <f aca="true" t="shared" si="4" ref="D8:D49">IF(ABS(B$2-A8)&lt;1,"1","0")</f>
        <v>0</v>
      </c>
      <c r="E8" s="3" t="str">
        <f aca="true" t="shared" si="5" ref="E8:E49">IF(ABS(B$3-A8)&lt;1,"1","0")</f>
        <v>0</v>
      </c>
      <c r="F8" s="5">
        <f t="shared" si="1"/>
        <v>1.7589485381793448</v>
      </c>
    </row>
    <row r="9" spans="1:6" ht="12.75">
      <c r="A9" s="3">
        <f t="shared" si="2"/>
        <v>7</v>
      </c>
      <c r="B9" s="4">
        <f t="shared" si="0"/>
        <v>177142.85714285713</v>
      </c>
      <c r="C9" s="5">
        <f t="shared" si="3"/>
        <v>1.5190555418074265</v>
      </c>
      <c r="D9" s="3" t="str">
        <f t="shared" si="4"/>
        <v>0</v>
      </c>
      <c r="E9" s="3" t="str">
        <f t="shared" si="5"/>
        <v>0</v>
      </c>
      <c r="F9" s="5">
        <f t="shared" si="1"/>
        <v>1.5190555418074265</v>
      </c>
    </row>
    <row r="10" spans="1:6" ht="12.75">
      <c r="A10" s="3">
        <f t="shared" si="2"/>
        <v>9</v>
      </c>
      <c r="B10" s="4">
        <f t="shared" si="0"/>
        <v>137777.77777777778</v>
      </c>
      <c r="C10" s="5">
        <f t="shared" si="3"/>
        <v>1.3340768532703213</v>
      </c>
      <c r="D10" s="3" t="str">
        <f t="shared" si="4"/>
        <v>0</v>
      </c>
      <c r="E10" s="3" t="str">
        <f t="shared" si="5"/>
        <v>0</v>
      </c>
      <c r="F10" s="5">
        <f t="shared" si="1"/>
        <v>1.3340768532703213</v>
      </c>
    </row>
    <row r="11" spans="1:6" ht="12.75">
      <c r="A11" s="3">
        <f t="shared" si="2"/>
        <v>11</v>
      </c>
      <c r="B11" s="4">
        <f t="shared" si="0"/>
        <v>112727.27272727272</v>
      </c>
      <c r="C11" s="5">
        <f t="shared" si="3"/>
        <v>1.1912048051656088</v>
      </c>
      <c r="D11" s="3" t="str">
        <f t="shared" si="4"/>
        <v>0</v>
      </c>
      <c r="E11" s="3" t="str">
        <f t="shared" si="5"/>
        <v>1</v>
      </c>
      <c r="F11" s="5">
        <f t="shared" si="1"/>
        <v>2.191204805165609</v>
      </c>
    </row>
    <row r="12" spans="1:6" ht="12.75">
      <c r="A12" s="3">
        <f t="shared" si="2"/>
        <v>13</v>
      </c>
      <c r="B12" s="4">
        <f t="shared" si="0"/>
        <v>95384.61538461539</v>
      </c>
      <c r="C12" s="5">
        <f t="shared" si="3"/>
        <v>1.0781628236492378</v>
      </c>
      <c r="D12" s="3" t="str">
        <f t="shared" si="4"/>
        <v>0</v>
      </c>
      <c r="E12" s="3" t="str">
        <f t="shared" si="5"/>
        <v>0</v>
      </c>
      <c r="F12" s="5">
        <f t="shared" si="1"/>
        <v>1.0781628236492378</v>
      </c>
    </row>
    <row r="13" spans="1:6" ht="12.75">
      <c r="A13" s="3">
        <f t="shared" si="2"/>
        <v>15</v>
      </c>
      <c r="B13" s="4">
        <f t="shared" si="0"/>
        <v>82666.66666666667</v>
      </c>
      <c r="C13" s="5">
        <f t="shared" si="3"/>
        <v>0.9865392353742113</v>
      </c>
      <c r="D13" s="3" t="str">
        <f t="shared" si="4"/>
        <v>0</v>
      </c>
      <c r="E13" s="3" t="str">
        <f t="shared" si="5"/>
        <v>0</v>
      </c>
      <c r="F13" s="5">
        <f t="shared" si="1"/>
        <v>0.9865392353742113</v>
      </c>
    </row>
    <row r="14" spans="1:6" ht="12.75">
      <c r="A14" s="3">
        <f t="shared" si="2"/>
        <v>17</v>
      </c>
      <c r="B14" s="4">
        <f t="shared" si="0"/>
        <v>72941.17647058824</v>
      </c>
      <c r="C14" s="5">
        <f t="shared" si="3"/>
        <v>0.910708243026749</v>
      </c>
      <c r="D14" s="3" t="str">
        <f t="shared" si="4"/>
        <v>0</v>
      </c>
      <c r="E14" s="3" t="str">
        <f t="shared" si="5"/>
        <v>0</v>
      </c>
      <c r="F14" s="5">
        <f t="shared" si="1"/>
        <v>0.910708243026749</v>
      </c>
    </row>
    <row r="15" spans="1:6" ht="12.75">
      <c r="A15" s="3">
        <f t="shared" si="2"/>
        <v>19</v>
      </c>
      <c r="B15" s="4">
        <f t="shared" si="0"/>
        <v>65263.15789473684</v>
      </c>
      <c r="C15" s="5">
        <f t="shared" si="3"/>
        <v>0.8468331835393846</v>
      </c>
      <c r="D15" s="3" t="str">
        <f t="shared" si="4"/>
        <v>0</v>
      </c>
      <c r="E15" s="3" t="str">
        <f t="shared" si="5"/>
        <v>0</v>
      </c>
      <c r="F15" s="5">
        <f t="shared" si="1"/>
        <v>0.8468331835393846</v>
      </c>
    </row>
    <row r="16" spans="1:6" ht="12.75">
      <c r="A16" s="3">
        <f t="shared" si="2"/>
        <v>21</v>
      </c>
      <c r="B16" s="4">
        <f t="shared" si="0"/>
        <v>59047.619047619046</v>
      </c>
      <c r="C16" s="5">
        <f t="shared" si="3"/>
        <v>0.792225458684211</v>
      </c>
      <c r="D16" s="3" t="str">
        <f t="shared" si="4"/>
        <v>0</v>
      </c>
      <c r="E16" s="3" t="str">
        <f t="shared" si="5"/>
        <v>0</v>
      </c>
      <c r="F16" s="5">
        <f t="shared" si="1"/>
        <v>0.792225458684211</v>
      </c>
    </row>
    <row r="17" spans="1:6" ht="12.75">
      <c r="A17" s="3">
        <f t="shared" si="2"/>
        <v>23</v>
      </c>
      <c r="B17" s="4">
        <f t="shared" si="0"/>
        <v>53913.04347826087</v>
      </c>
      <c r="C17" s="5">
        <f t="shared" si="3"/>
        <v>0.7449499206294011</v>
      </c>
      <c r="D17" s="3" t="str">
        <f t="shared" si="4"/>
        <v>0</v>
      </c>
      <c r="E17" s="3" t="str">
        <f t="shared" si="5"/>
        <v>0</v>
      </c>
      <c r="F17" s="5">
        <f t="shared" si="1"/>
        <v>0.7449499206294011</v>
      </c>
    </row>
    <row r="18" spans="1:6" ht="12.75">
      <c r="A18" s="3">
        <f t="shared" si="2"/>
        <v>25</v>
      </c>
      <c r="B18" s="4">
        <f t="shared" si="0"/>
        <v>49600</v>
      </c>
      <c r="C18" s="5">
        <f t="shared" si="3"/>
        <v>0.7035794152717378</v>
      </c>
      <c r="D18" s="3" t="str">
        <f t="shared" si="4"/>
        <v>0</v>
      </c>
      <c r="E18" s="3" t="str">
        <f t="shared" si="5"/>
        <v>0</v>
      </c>
      <c r="F18" s="5">
        <f t="shared" si="1"/>
        <v>0.7035794152717378</v>
      </c>
    </row>
    <row r="19" spans="1:6" ht="12.75">
      <c r="A19" s="3">
        <f t="shared" si="2"/>
        <v>27</v>
      </c>
      <c r="B19" s="4">
        <f t="shared" si="0"/>
        <v>45925.92592592593</v>
      </c>
      <c r="C19" s="5">
        <f t="shared" si="3"/>
        <v>0.6670384266351607</v>
      </c>
      <c r="D19" s="3" t="str">
        <f t="shared" si="4"/>
        <v>0</v>
      </c>
      <c r="E19" s="3" t="str">
        <f t="shared" si="5"/>
        <v>0</v>
      </c>
      <c r="F19" s="5">
        <f t="shared" si="1"/>
        <v>0.6670384266351607</v>
      </c>
    </row>
    <row r="20" spans="1:6" ht="12.75">
      <c r="A20" s="3">
        <f t="shared" si="2"/>
        <v>29</v>
      </c>
      <c r="B20" s="4">
        <f t="shared" si="0"/>
        <v>42758.620689655174</v>
      </c>
      <c r="C20" s="5">
        <f t="shared" si="3"/>
        <v>0.634500815900975</v>
      </c>
      <c r="D20" s="3" t="str">
        <f t="shared" si="4"/>
        <v>0</v>
      </c>
      <c r="E20" s="3" t="str">
        <f t="shared" si="5"/>
        <v>0</v>
      </c>
      <c r="F20" s="5">
        <f t="shared" si="1"/>
        <v>0.634500815900975</v>
      </c>
    </row>
    <row r="21" spans="1:6" ht="12.75">
      <c r="A21" s="3">
        <f t="shared" si="2"/>
        <v>31</v>
      </c>
      <c r="B21" s="4">
        <f t="shared" si="0"/>
        <v>40000</v>
      </c>
      <c r="C21" s="5">
        <f t="shared" si="3"/>
        <v>0.6053212065018766</v>
      </c>
      <c r="D21" s="3" t="str">
        <f t="shared" si="4"/>
        <v>0</v>
      </c>
      <c r="E21" s="3" t="str">
        <f t="shared" si="5"/>
        <v>0</v>
      </c>
      <c r="F21" s="5">
        <f t="shared" si="1"/>
        <v>0.6053212065018766</v>
      </c>
    </row>
    <row r="22" spans="1:6" ht="12.75">
      <c r="A22" s="3">
        <f t="shared" si="2"/>
        <v>33</v>
      </c>
      <c r="B22" s="4">
        <f t="shared" si="0"/>
        <v>37575.757575757576</v>
      </c>
      <c r="C22" s="5">
        <f t="shared" si="3"/>
        <v>0.5789878392890346</v>
      </c>
      <c r="D22" s="3" t="str">
        <f t="shared" si="4"/>
        <v>0</v>
      </c>
      <c r="E22" s="3" t="str">
        <f t="shared" si="5"/>
        <v>0</v>
      </c>
      <c r="F22" s="5">
        <f t="shared" si="1"/>
        <v>0.5789878392890346</v>
      </c>
    </row>
    <row r="23" spans="1:6" ht="12.75">
      <c r="A23" s="3">
        <f t="shared" si="2"/>
        <v>35</v>
      </c>
      <c r="B23" s="4">
        <f t="shared" si="0"/>
        <v>35428.57142857143</v>
      </c>
      <c r="C23" s="5">
        <f t="shared" si="3"/>
        <v>0.5550894709585344</v>
      </c>
      <c r="D23" s="3" t="str">
        <f t="shared" si="4"/>
        <v>0</v>
      </c>
      <c r="E23" s="3" t="str">
        <f t="shared" si="5"/>
        <v>0</v>
      </c>
      <c r="F23" s="5">
        <f t="shared" si="1"/>
        <v>0.5550894709585344</v>
      </c>
    </row>
    <row r="24" spans="1:6" ht="12.75">
      <c r="A24" s="3">
        <f t="shared" si="2"/>
        <v>37</v>
      </c>
      <c r="B24" s="4">
        <f t="shared" si="0"/>
        <v>33513.51351351351</v>
      </c>
      <c r="C24" s="5">
        <f t="shared" si="3"/>
        <v>0.5332916722262923</v>
      </c>
      <c r="D24" s="3" t="str">
        <f t="shared" si="4"/>
        <v>0</v>
      </c>
      <c r="E24" s="3" t="str">
        <f t="shared" si="5"/>
        <v>0</v>
      </c>
      <c r="F24" s="5">
        <f t="shared" si="1"/>
        <v>0.5332916722262923</v>
      </c>
    </row>
    <row r="25" spans="1:6" ht="12.75">
      <c r="A25" s="3">
        <f t="shared" si="2"/>
        <v>39</v>
      </c>
      <c r="B25" s="4">
        <f t="shared" si="0"/>
        <v>31794.871794871793</v>
      </c>
      <c r="C25" s="5">
        <f t="shared" si="3"/>
        <v>0.5133195524911932</v>
      </c>
      <c r="D25" s="3" t="str">
        <f t="shared" si="4"/>
        <v>0</v>
      </c>
      <c r="E25" s="3" t="str">
        <f t="shared" si="5"/>
        <v>0</v>
      </c>
      <c r="F25" s="5">
        <f t="shared" si="1"/>
        <v>0.5133195524911932</v>
      </c>
    </row>
    <row r="26" spans="1:6" ht="12.75">
      <c r="A26" s="3">
        <f t="shared" si="2"/>
        <v>41</v>
      </c>
      <c r="B26" s="4">
        <f t="shared" si="0"/>
        <v>30243.90243902439</v>
      </c>
      <c r="C26" s="5">
        <f t="shared" si="3"/>
        <v>0.49494496424154444</v>
      </c>
      <c r="D26" s="3" t="str">
        <f t="shared" si="4"/>
        <v>0</v>
      </c>
      <c r="E26" s="3" t="str">
        <f t="shared" si="5"/>
        <v>0</v>
      </c>
      <c r="F26" s="5">
        <f t="shared" si="1"/>
        <v>0.49494496424154444</v>
      </c>
    </row>
    <row r="27" spans="1:6" ht="12.75">
      <c r="A27" s="3">
        <f t="shared" si="2"/>
        <v>43</v>
      </c>
      <c r="B27" s="4">
        <f t="shared" si="0"/>
        <v>28837.20930232558</v>
      </c>
      <c r="C27" s="5">
        <f t="shared" si="3"/>
        <v>0.47797688596944493</v>
      </c>
      <c r="D27" s="3" t="str">
        <f t="shared" si="4"/>
        <v>0</v>
      </c>
      <c r="E27" s="3" t="str">
        <f t="shared" si="5"/>
        <v>0</v>
      </c>
      <c r="F27" s="5">
        <f t="shared" si="1"/>
        <v>0.47797688596944493</v>
      </c>
    </row>
    <row r="28" spans="1:6" ht="12.75">
      <c r="A28" s="3">
        <f t="shared" si="2"/>
        <v>45</v>
      </c>
      <c r="B28" s="4">
        <f t="shared" si="0"/>
        <v>27555.555555555555</v>
      </c>
      <c r="C28" s="5">
        <f t="shared" si="3"/>
        <v>0.4622540971184359</v>
      </c>
      <c r="D28" s="3" t="str">
        <f t="shared" si="4"/>
        <v>0</v>
      </c>
      <c r="E28" s="3" t="str">
        <f t="shared" si="5"/>
        <v>0</v>
      </c>
      <c r="F28" s="5">
        <f t="shared" si="1"/>
        <v>0.4622540971184359</v>
      </c>
    </row>
    <row r="29" spans="1:6" ht="12.75">
      <c r="A29" s="3">
        <f t="shared" si="2"/>
        <v>47</v>
      </c>
      <c r="B29" s="4">
        <f t="shared" si="0"/>
        <v>26382.978723404256</v>
      </c>
      <c r="C29" s="5">
        <f t="shared" si="3"/>
        <v>0.44763953048599675</v>
      </c>
      <c r="D29" s="3" t="str">
        <f t="shared" si="4"/>
        <v>0</v>
      </c>
      <c r="E29" s="3" t="str">
        <f t="shared" si="5"/>
        <v>0</v>
      </c>
      <c r="F29" s="5">
        <f t="shared" si="1"/>
        <v>0.44763953048599675</v>
      </c>
    </row>
    <row r="30" spans="1:6" ht="12.75">
      <c r="A30" s="3">
        <f t="shared" si="2"/>
        <v>49</v>
      </c>
      <c r="B30" s="4">
        <f t="shared" si="0"/>
        <v>25306.122448979593</v>
      </c>
      <c r="C30" s="5">
        <f t="shared" si="3"/>
        <v>0.4340158690878361</v>
      </c>
      <c r="D30" s="3" t="str">
        <f t="shared" si="4"/>
        <v>0</v>
      </c>
      <c r="E30" s="3" t="str">
        <f t="shared" si="5"/>
        <v>0</v>
      </c>
      <c r="F30" s="5">
        <f t="shared" si="1"/>
        <v>0.4340158690878361</v>
      </c>
    </row>
    <row r="31" spans="1:6" ht="12.75">
      <c r="A31" s="3">
        <f t="shared" si="2"/>
        <v>51</v>
      </c>
      <c r="B31" s="4">
        <f t="shared" si="0"/>
        <v>24313.725490196077</v>
      </c>
      <c r="C31" s="5">
        <f t="shared" si="3"/>
        <v>0.42128207786610156</v>
      </c>
      <c r="D31" s="3" t="str">
        <f t="shared" si="4"/>
        <v>0</v>
      </c>
      <c r="E31" s="3" t="str">
        <f t="shared" si="5"/>
        <v>0</v>
      </c>
      <c r="F31" s="5">
        <f t="shared" si="1"/>
        <v>0.42128207786610156</v>
      </c>
    </row>
    <row r="32" spans="1:6" ht="12.75">
      <c r="A32" s="3">
        <f t="shared" si="2"/>
        <v>53</v>
      </c>
      <c r="B32" s="4">
        <f t="shared" si="0"/>
        <v>23396.22641509434</v>
      </c>
      <c r="C32" s="5">
        <f t="shared" si="3"/>
        <v>0.40935064579359953</v>
      </c>
      <c r="D32" s="3" t="str">
        <f t="shared" si="4"/>
        <v>0</v>
      </c>
      <c r="E32" s="3" t="str">
        <f t="shared" si="5"/>
        <v>0</v>
      </c>
      <c r="F32" s="5">
        <f t="shared" si="1"/>
        <v>0.40935064579359953</v>
      </c>
    </row>
    <row r="33" spans="1:6" ht="12.75">
      <c r="A33" s="3">
        <f t="shared" si="2"/>
        <v>55</v>
      </c>
      <c r="B33" s="4">
        <f t="shared" si="0"/>
        <v>22545.454545454544</v>
      </c>
      <c r="C33" s="5">
        <f t="shared" si="3"/>
        <v>0.3981453735948804</v>
      </c>
      <c r="D33" s="3" t="str">
        <f t="shared" si="4"/>
        <v>0</v>
      </c>
      <c r="E33" s="3" t="str">
        <f t="shared" si="5"/>
        <v>0</v>
      </c>
      <c r="F33" s="5">
        <f aca="true" t="shared" si="6" ref="F33:F49">C33+D33+E33</f>
        <v>0.3981453735948804</v>
      </c>
    </row>
    <row r="34" spans="1:6" ht="12.75">
      <c r="A34" s="3">
        <f t="shared" si="2"/>
        <v>57</v>
      </c>
      <c r="B34" s="4">
        <f t="shared" si="0"/>
        <v>21754.385964912282</v>
      </c>
      <c r="C34" s="5">
        <f t="shared" si="3"/>
        <v>0.3875995846835922</v>
      </c>
      <c r="D34" s="3" t="str">
        <f t="shared" si="4"/>
        <v>0</v>
      </c>
      <c r="E34" s="3" t="str">
        <f t="shared" si="5"/>
        <v>0</v>
      </c>
      <c r="F34" s="5">
        <f t="shared" si="6"/>
        <v>0.3875995846835922</v>
      </c>
    </row>
    <row r="35" spans="1:6" ht="12.75">
      <c r="A35" s="3">
        <f t="shared" si="2"/>
        <v>59</v>
      </c>
      <c r="B35" s="4">
        <f t="shared" si="0"/>
        <v>21016.949152542373</v>
      </c>
      <c r="C35" s="5">
        <f t="shared" si="3"/>
        <v>0.37765466739888115</v>
      </c>
      <c r="D35" s="3" t="str">
        <f t="shared" si="4"/>
        <v>0</v>
      </c>
      <c r="E35" s="3" t="str">
        <f t="shared" si="5"/>
        <v>0</v>
      </c>
      <c r="F35" s="5">
        <f t="shared" si="6"/>
        <v>0.37765466739888115</v>
      </c>
    </row>
    <row r="36" spans="1:6" ht="12.75">
      <c r="A36" s="3">
        <f t="shared" si="2"/>
        <v>61</v>
      </c>
      <c r="B36" s="4">
        <f t="shared" si="0"/>
        <v>20327.868852459018</v>
      </c>
      <c r="C36" s="5">
        <f t="shared" si="3"/>
        <v>0.3682588788115481</v>
      </c>
      <c r="D36" s="3" t="str">
        <f t="shared" si="4"/>
        <v>0</v>
      </c>
      <c r="E36" s="3" t="str">
        <f t="shared" si="5"/>
        <v>0</v>
      </c>
      <c r="F36" s="5">
        <f t="shared" si="6"/>
        <v>0.3682588788115481</v>
      </c>
    </row>
    <row r="37" spans="1:6" ht="12.75">
      <c r="A37" s="3">
        <f t="shared" si="2"/>
        <v>63</v>
      </c>
      <c r="B37" s="4">
        <f t="shared" si="0"/>
        <v>19682.539682539682</v>
      </c>
      <c r="C37" s="5">
        <f t="shared" si="3"/>
        <v>0.3593663566997599</v>
      </c>
      <c r="D37" s="3" t="str">
        <f t="shared" si="4"/>
        <v>0</v>
      </c>
      <c r="E37" s="3" t="str">
        <f t="shared" si="5"/>
        <v>0</v>
      </c>
      <c r="F37" s="5">
        <f t="shared" si="6"/>
        <v>0.3593663566997599</v>
      </c>
    </row>
    <row r="38" spans="1:6" ht="12.75">
      <c r="A38" s="3">
        <f t="shared" si="2"/>
        <v>65</v>
      </c>
      <c r="B38" s="4">
        <f t="shared" si="0"/>
        <v>19076.923076923078</v>
      </c>
      <c r="C38" s="5">
        <f t="shared" si="3"/>
        <v>0.350936298435951</v>
      </c>
      <c r="D38" s="3" t="str">
        <f t="shared" si="4"/>
        <v>0</v>
      </c>
      <c r="E38" s="3" t="str">
        <f t="shared" si="5"/>
        <v>0</v>
      </c>
      <c r="F38" s="5">
        <f t="shared" si="6"/>
        <v>0.350936298435951</v>
      </c>
    </row>
    <row r="39" spans="1:6" ht="12.75">
      <c r="A39" s="3">
        <f t="shared" si="2"/>
        <v>67</v>
      </c>
      <c r="B39" s="4">
        <f t="shared" si="0"/>
        <v>18507.462686567163</v>
      </c>
      <c r="C39" s="5">
        <f t="shared" si="3"/>
        <v>0.34293227464244075</v>
      </c>
      <c r="D39" s="3" t="str">
        <f t="shared" si="4"/>
        <v>1</v>
      </c>
      <c r="E39" s="3" t="str">
        <f t="shared" si="5"/>
        <v>0</v>
      </c>
      <c r="F39" s="5">
        <f t="shared" si="6"/>
        <v>1.3429322746424408</v>
      </c>
    </row>
    <row r="40" spans="1:6" ht="12.75">
      <c r="A40" s="3">
        <f t="shared" si="2"/>
        <v>69</v>
      </c>
      <c r="B40" s="4">
        <f t="shared" si="0"/>
        <v>17971.014492753624</v>
      </c>
      <c r="C40" s="5">
        <f t="shared" si="3"/>
        <v>0.33532165237960404</v>
      </c>
      <c r="D40" s="3" t="str">
        <f t="shared" si="4"/>
        <v>0</v>
      </c>
      <c r="E40" s="3" t="str">
        <f t="shared" si="5"/>
        <v>0</v>
      </c>
      <c r="F40" s="5">
        <f t="shared" si="6"/>
        <v>0.33532165237960404</v>
      </c>
    </row>
    <row r="41" spans="1:6" ht="12.75">
      <c r="A41" s="3">
        <f t="shared" si="2"/>
        <v>71</v>
      </c>
      <c r="B41" s="4">
        <f t="shared" si="0"/>
        <v>17464.788732394365</v>
      </c>
      <c r="C41" s="5">
        <f t="shared" si="3"/>
        <v>0.328075107907436</v>
      </c>
      <c r="D41" s="3" t="str">
        <f t="shared" si="4"/>
        <v>0</v>
      </c>
      <c r="E41" s="3" t="str">
        <f t="shared" si="5"/>
        <v>0</v>
      </c>
      <c r="F41" s="5">
        <f t="shared" si="6"/>
        <v>0.328075107907436</v>
      </c>
    </row>
    <row r="42" spans="1:6" ht="12.75">
      <c r="A42" s="3">
        <f t="shared" si="2"/>
        <v>73</v>
      </c>
      <c r="B42" s="4">
        <f t="shared" si="0"/>
        <v>16986.301369863013</v>
      </c>
      <c r="C42" s="5">
        <f t="shared" si="3"/>
        <v>0.321166213125862</v>
      </c>
      <c r="D42" s="3" t="str">
        <f t="shared" si="4"/>
        <v>0</v>
      </c>
      <c r="E42" s="3" t="str">
        <f t="shared" si="5"/>
        <v>0</v>
      </c>
      <c r="F42" s="5">
        <f t="shared" si="6"/>
        <v>0.321166213125862</v>
      </c>
    </row>
    <row r="43" spans="1:6" ht="12.75">
      <c r="A43" s="3">
        <f t="shared" si="2"/>
        <v>75</v>
      </c>
      <c r="B43" s="4">
        <f t="shared" si="0"/>
        <v>16533.333333333332</v>
      </c>
      <c r="C43" s="5">
        <f t="shared" si="3"/>
        <v>0.31457108295346525</v>
      </c>
      <c r="D43" s="3" t="str">
        <f t="shared" si="4"/>
        <v>0</v>
      </c>
      <c r="E43" s="3" t="str">
        <f t="shared" si="5"/>
        <v>0</v>
      </c>
      <c r="F43" s="5">
        <f t="shared" si="6"/>
        <v>0.31457108295346525</v>
      </c>
    </row>
    <row r="44" spans="1:6" ht="12.75">
      <c r="A44" s="3">
        <f t="shared" si="2"/>
        <v>77</v>
      </c>
      <c r="B44" s="4">
        <f t="shared" si="0"/>
        <v>16103.896103896104</v>
      </c>
      <c r="C44" s="5">
        <f t="shared" si="3"/>
        <v>0.3082680733697881</v>
      </c>
      <c r="D44" s="3" t="str">
        <f t="shared" si="4"/>
        <v>0</v>
      </c>
      <c r="E44" s="3" t="str">
        <f t="shared" si="5"/>
        <v>0</v>
      </c>
      <c r="F44" s="5">
        <f t="shared" si="6"/>
        <v>0.3082680733697881</v>
      </c>
    </row>
    <row r="45" spans="1:6" ht="12.75">
      <c r="A45" s="3">
        <f t="shared" si="2"/>
        <v>79</v>
      </c>
      <c r="B45" s="4">
        <f t="shared" si="0"/>
        <v>15696.20253164557</v>
      </c>
      <c r="C45" s="5">
        <f t="shared" si="3"/>
        <v>0.3022375217864717</v>
      </c>
      <c r="D45" s="3" t="str">
        <f t="shared" si="4"/>
        <v>0</v>
      </c>
      <c r="E45" s="3" t="str">
        <f t="shared" si="5"/>
        <v>0</v>
      </c>
      <c r="F45" s="5">
        <f t="shared" si="6"/>
        <v>0.3022375217864717</v>
      </c>
    </row>
    <row r="46" spans="1:6" ht="12.75">
      <c r="A46" s="3">
        <f t="shared" si="2"/>
        <v>81</v>
      </c>
      <c r="B46" s="4">
        <f t="shared" si="0"/>
        <v>15308.641975308641</v>
      </c>
      <c r="C46" s="5">
        <f t="shared" si="3"/>
        <v>0.2964615229489603</v>
      </c>
      <c r="D46" s="3" t="str">
        <f t="shared" si="4"/>
        <v>0</v>
      </c>
      <c r="E46" s="3" t="str">
        <f t="shared" si="5"/>
        <v>0</v>
      </c>
      <c r="F46" s="5">
        <f t="shared" si="6"/>
        <v>0.2964615229489603</v>
      </c>
    </row>
    <row r="47" spans="1:6" ht="12.75">
      <c r="A47" s="3">
        <f t="shared" si="2"/>
        <v>83</v>
      </c>
      <c r="B47" s="4">
        <f t="shared" si="0"/>
        <v>14939.759036144578</v>
      </c>
      <c r="C47" s="5">
        <f t="shared" si="3"/>
        <v>0.29092373479469347</v>
      </c>
      <c r="D47" s="3" t="str">
        <f t="shared" si="4"/>
        <v>0</v>
      </c>
      <c r="E47" s="3" t="str">
        <f t="shared" si="5"/>
        <v>0</v>
      </c>
      <c r="F47" s="5">
        <f t="shared" si="6"/>
        <v>0.29092373479469347</v>
      </c>
    </row>
    <row r="48" spans="1:6" ht="12.75">
      <c r="A48" s="3">
        <f t="shared" si="2"/>
        <v>85</v>
      </c>
      <c r="B48" s="4">
        <f t="shared" si="0"/>
        <v>14588.235294117647</v>
      </c>
      <c r="C48" s="5">
        <f t="shared" si="3"/>
        <v>0.285609209674723</v>
      </c>
      <c r="D48" s="3" t="str">
        <f t="shared" si="4"/>
        <v>0</v>
      </c>
      <c r="E48" s="3" t="str">
        <f t="shared" si="5"/>
        <v>0</v>
      </c>
      <c r="F48" s="5">
        <f t="shared" si="6"/>
        <v>0.285609209674723</v>
      </c>
    </row>
    <row r="49" spans="1:6" ht="12.75">
      <c r="A49" s="3">
        <f t="shared" si="2"/>
        <v>87</v>
      </c>
      <c r="B49" s="4">
        <f t="shared" si="0"/>
        <v>14252.87356321839</v>
      </c>
      <c r="C49" s="5">
        <f t="shared" si="3"/>
        <v>0.2805042471361462</v>
      </c>
      <c r="D49" s="3" t="str">
        <f t="shared" si="4"/>
        <v>0</v>
      </c>
      <c r="E49" s="3" t="str">
        <f t="shared" si="5"/>
        <v>0</v>
      </c>
      <c r="F49" s="5">
        <f t="shared" si="6"/>
        <v>0.2805042471361462</v>
      </c>
    </row>
    <row r="50" ht="12.75">
      <c r="A50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2012-04-12T05:18:50Z</dcterms:created>
  <cp:category/>
  <cp:version/>
  <cp:contentType/>
  <cp:contentStatus/>
</cp:coreProperties>
</file>